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3256" windowHeight="12396"/>
  </bookViews>
  <sheets>
    <sheet name="空白" sheetId="5" r:id="rId1"/>
    <sheet name="對照表" sheetId="6" r:id="rId2"/>
  </sheets>
  <calcPr calcId="145621"/>
</workbook>
</file>

<file path=xl/calcChain.xml><?xml version="1.0" encoding="utf-8"?>
<calcChain xmlns="http://schemas.openxmlformats.org/spreadsheetml/2006/main">
  <c r="H6" i="5" l="1"/>
  <c r="H7" i="5"/>
  <c r="H8" i="5"/>
  <c r="H9" i="5"/>
  <c r="H10" i="5"/>
  <c r="H11" i="5"/>
  <c r="H12" i="5"/>
  <c r="H13" i="5"/>
  <c r="H14" i="5"/>
  <c r="H15" i="5"/>
  <c r="H16" i="5"/>
  <c r="H17" i="5"/>
  <c r="H18" i="5"/>
  <c r="H19" i="5"/>
  <c r="H20" i="5"/>
  <c r="H21" i="5"/>
  <c r="H22" i="5"/>
  <c r="G5" i="5"/>
  <c r="H5" i="5" s="1"/>
  <c r="G6" i="5"/>
  <c r="G7" i="5"/>
  <c r="G8" i="5"/>
  <c r="G9" i="5"/>
  <c r="G10" i="5"/>
  <c r="G11" i="5"/>
  <c r="G12" i="5"/>
  <c r="G13" i="5"/>
  <c r="G14" i="5"/>
  <c r="G15" i="5"/>
  <c r="G16" i="5"/>
  <c r="G17" i="5"/>
  <c r="G18" i="5"/>
  <c r="G19" i="5"/>
  <c r="G20" i="5"/>
  <c r="G21" i="5"/>
  <c r="G22" i="5"/>
  <c r="G4" i="5"/>
  <c r="H4" i="5" s="1"/>
  <c r="H23" i="5" l="1"/>
  <c r="J5" i="5" s="1"/>
  <c r="J19" i="5"/>
  <c r="J4" i="5" l="1"/>
  <c r="J15" i="5"/>
  <c r="C5" i="6"/>
  <c r="C6" i="6"/>
  <c r="C8" i="6"/>
  <c r="C11" i="6"/>
  <c r="C14" i="6"/>
  <c r="C15" i="6"/>
  <c r="C17" i="6"/>
  <c r="C18" i="6"/>
  <c r="C19" i="6"/>
  <c r="C20" i="6"/>
  <c r="C21" i="6"/>
  <c r="C22" i="6"/>
  <c r="C23" i="6"/>
  <c r="C24" i="6"/>
  <c r="D5" i="6"/>
  <c r="D6" i="6"/>
  <c r="D7" i="6"/>
  <c r="D8" i="6"/>
  <c r="D9" i="6"/>
  <c r="D10" i="6"/>
  <c r="D11" i="6"/>
  <c r="D12" i="6"/>
  <c r="D13" i="6"/>
  <c r="D14" i="6"/>
  <c r="D15" i="6"/>
  <c r="D16" i="6"/>
  <c r="D17" i="6"/>
  <c r="D18" i="6"/>
  <c r="D19" i="6"/>
  <c r="D20" i="6"/>
  <c r="D21" i="6"/>
  <c r="D22" i="6"/>
  <c r="D23" i="6"/>
  <c r="D24" i="6"/>
  <c r="D4" i="6"/>
  <c r="C4" i="6"/>
  <c r="D25" i="6" l="1"/>
  <c r="C25" i="6"/>
  <c r="I23" i="5" l="1"/>
  <c r="J23" i="5" s="1"/>
  <c r="G23" i="5"/>
  <c r="E11" i="6"/>
  <c r="F11" i="6"/>
  <c r="E19" i="6"/>
  <c r="F19" i="6"/>
  <c r="E23" i="6"/>
  <c r="F23" i="6"/>
  <c r="E24" i="6"/>
  <c r="F24" i="6"/>
  <c r="E17" i="6"/>
  <c r="F17" i="6"/>
  <c r="E21" i="6"/>
  <c r="F21" i="6"/>
  <c r="E22" i="6"/>
  <c r="F22" i="6"/>
  <c r="E20" i="6"/>
  <c r="F20" i="6"/>
  <c r="E18" i="6"/>
  <c r="F18" i="6"/>
  <c r="E16" i="6"/>
  <c r="F16" i="6"/>
  <c r="F15" i="6"/>
  <c r="E15" i="6"/>
  <c r="E14" i="6"/>
  <c r="F14" i="6"/>
  <c r="F13" i="6"/>
  <c r="E13" i="6"/>
  <c r="E12" i="6"/>
  <c r="F12" i="6"/>
  <c r="F10" i="6"/>
  <c r="E10" i="6"/>
  <c r="F9" i="6"/>
  <c r="E9" i="6"/>
  <c r="E8" i="6"/>
  <c r="F8" i="6"/>
  <c r="F7" i="6"/>
  <c r="E7" i="6"/>
  <c r="F6" i="6"/>
  <c r="E6" i="6"/>
  <c r="E5" i="6"/>
  <c r="F5" i="6"/>
  <c r="E4" i="6" l="1"/>
  <c r="E25" i="6" s="1"/>
  <c r="F4" i="6"/>
  <c r="F25" i="6" s="1"/>
  <c r="H24" i="5"/>
  <c r="I24" i="5" l="1"/>
  <c r="J24" i="5" s="1"/>
</calcChain>
</file>

<file path=xl/sharedStrings.xml><?xml version="1.0" encoding="utf-8"?>
<sst xmlns="http://schemas.openxmlformats.org/spreadsheetml/2006/main" count="102" uniqueCount="93">
  <si>
    <t>計算比例</t>
    <phoneticPr fontId="4" type="noConversion"/>
  </si>
  <si>
    <r>
      <rPr>
        <sz val="10"/>
        <rFont val="新細明體"/>
        <family val="1"/>
        <charset val="136"/>
      </rPr>
      <t>為上開各項費用總和百分之十為上限。</t>
    </r>
  </si>
  <si>
    <r>
      <rPr>
        <b/>
        <sz val="11"/>
        <color indexed="8"/>
        <rFont val="新細明體"/>
        <family val="1"/>
        <charset val="136"/>
      </rPr>
      <t>計畫主持人費</t>
    </r>
    <phoneticPr fontId="4" type="noConversion"/>
  </si>
  <si>
    <r>
      <rPr>
        <b/>
        <sz val="11"/>
        <rFont val="新細明體"/>
        <family val="1"/>
        <charset val="136"/>
      </rPr>
      <t>工作人員費</t>
    </r>
    <phoneticPr fontId="4" type="noConversion"/>
  </si>
  <si>
    <r>
      <rPr>
        <b/>
        <sz val="11"/>
        <color indexed="8"/>
        <rFont val="新細明體"/>
        <family val="1"/>
        <charset val="136"/>
      </rPr>
      <t>出席費</t>
    </r>
    <phoneticPr fontId="4" type="noConversion"/>
  </si>
  <si>
    <r>
      <rPr>
        <b/>
        <sz val="11"/>
        <color indexed="8"/>
        <rFont val="新細明體"/>
        <family val="1"/>
        <charset val="136"/>
      </rPr>
      <t>講師鐘點費</t>
    </r>
    <phoneticPr fontId="4" type="noConversion"/>
  </si>
  <si>
    <r>
      <rPr>
        <b/>
        <sz val="11"/>
        <color indexed="8"/>
        <rFont val="新細明體"/>
        <family val="1"/>
        <charset val="136"/>
      </rPr>
      <t>材料費</t>
    </r>
    <phoneticPr fontId="4" type="noConversion"/>
  </si>
  <si>
    <r>
      <rPr>
        <b/>
        <sz val="11"/>
        <color indexed="8"/>
        <rFont val="新細明體"/>
        <family val="1"/>
        <charset val="136"/>
      </rPr>
      <t>場地費</t>
    </r>
    <phoneticPr fontId="4" type="noConversion"/>
  </si>
  <si>
    <r>
      <rPr>
        <b/>
        <sz val="11"/>
        <color indexed="8"/>
        <rFont val="新細明體"/>
        <family val="1"/>
        <charset val="136"/>
      </rPr>
      <t>交通費</t>
    </r>
    <phoneticPr fontId="4" type="noConversion"/>
  </si>
  <si>
    <r>
      <rPr>
        <b/>
        <sz val="11"/>
        <color indexed="8"/>
        <rFont val="新細明體"/>
        <family val="1"/>
        <charset val="136"/>
      </rPr>
      <t>租車費</t>
    </r>
    <phoneticPr fontId="4" type="noConversion"/>
  </si>
  <si>
    <r>
      <rPr>
        <b/>
        <sz val="11"/>
        <color indexed="8"/>
        <rFont val="新細明體"/>
        <family val="1"/>
        <charset val="136"/>
      </rPr>
      <t>保險費</t>
    </r>
    <phoneticPr fontId="4" type="noConversion"/>
  </si>
  <si>
    <r>
      <rPr>
        <b/>
        <sz val="11"/>
        <color indexed="8"/>
        <rFont val="新細明體"/>
        <family val="1"/>
        <charset val="136"/>
      </rPr>
      <t>優秀學員獎勵</t>
    </r>
    <phoneticPr fontId="4" type="noConversion"/>
  </si>
  <si>
    <r>
      <rPr>
        <b/>
        <sz val="11"/>
        <color indexed="8"/>
        <rFont val="新細明體"/>
        <family val="1"/>
        <charset val="136"/>
      </rPr>
      <t>行政管理費</t>
    </r>
    <phoneticPr fontId="4" type="noConversion"/>
  </si>
  <si>
    <r>
      <rPr>
        <b/>
        <sz val="11"/>
        <color indexed="8"/>
        <rFont val="微軟正黑體"/>
        <family val="2"/>
        <charset val="136"/>
      </rPr>
      <t>合計</t>
    </r>
    <phoneticPr fontId="4" type="noConversion"/>
  </si>
  <si>
    <t>=100%</t>
    <phoneticPr fontId="3" type="noConversion"/>
  </si>
  <si>
    <r>
      <rPr>
        <b/>
        <sz val="11"/>
        <color indexed="8"/>
        <rFont val="微軟正黑體"/>
        <family val="2"/>
        <charset val="136"/>
      </rPr>
      <t>占計畫總經費百分比</t>
    </r>
    <r>
      <rPr>
        <b/>
        <sz val="11"/>
        <color indexed="8"/>
        <rFont val="Times New Roman"/>
        <family val="1"/>
      </rPr>
      <t/>
    </r>
    <phoneticPr fontId="4" type="noConversion"/>
  </si>
  <si>
    <t>說明</t>
    <phoneticPr fontId="3" type="noConversion"/>
  </si>
  <si>
    <t>項目</t>
    <phoneticPr fontId="3" type="noConversion"/>
  </si>
  <si>
    <t>備註</t>
    <phoneticPr fontId="3" type="noConversion"/>
  </si>
  <si>
    <t>←勿超過 5%</t>
    <phoneticPr fontId="4" type="noConversion"/>
  </si>
  <si>
    <t>←勿超過 25%</t>
    <phoneticPr fontId="4" type="noConversion"/>
  </si>
  <si>
    <t>←勿超過 3%</t>
    <phoneticPr fontId="4" type="noConversion"/>
  </si>
  <si>
    <t>←勿超過 10%</t>
    <phoneticPr fontId="4" type="noConversion"/>
  </si>
  <si>
    <t>單位</t>
    <phoneticPr fontId="3" type="noConversion"/>
  </si>
  <si>
    <r>
      <rPr>
        <b/>
        <u/>
        <sz val="11"/>
        <color indexed="8"/>
        <rFont val="Times New Roman"/>
        <family val="1"/>
      </rPr>
      <t xml:space="preserve"> </t>
    </r>
    <r>
      <rPr>
        <b/>
        <u/>
        <sz val="11"/>
        <color indexed="8"/>
        <rFont val="新細明體"/>
        <family val="1"/>
        <charset val="136"/>
      </rPr>
      <t>其他</t>
    </r>
    <r>
      <rPr>
        <b/>
        <u/>
        <sz val="11"/>
        <color indexed="8"/>
        <rFont val="Times New Roman"/>
        <family val="1"/>
      </rPr>
      <t xml:space="preserve">  </t>
    </r>
    <r>
      <rPr>
        <b/>
        <sz val="11"/>
        <color indexed="8"/>
        <rFont val="Times New Roman"/>
        <family val="1"/>
      </rPr>
      <t>(</t>
    </r>
    <r>
      <rPr>
        <b/>
        <sz val="11"/>
        <color indexed="8"/>
        <rFont val="新細明體"/>
        <family val="1"/>
        <charset val="136"/>
      </rPr>
      <t>非分署補助項目</t>
    </r>
    <r>
      <rPr>
        <b/>
        <sz val="11"/>
        <color indexed="8"/>
        <rFont val="Times New Roman"/>
        <family val="1"/>
      </rPr>
      <t>)3</t>
    </r>
    <r>
      <rPr>
        <sz val="12"/>
        <color theme="1"/>
        <rFont val="新細明體"/>
        <family val="2"/>
        <charset val="136"/>
        <scheme val="minor"/>
      </rPr>
      <t/>
    </r>
  </si>
  <si>
    <r>
      <rPr>
        <b/>
        <u/>
        <sz val="11"/>
        <color indexed="8"/>
        <rFont val="Times New Roman"/>
        <family val="1"/>
      </rPr>
      <t xml:space="preserve"> </t>
    </r>
    <r>
      <rPr>
        <b/>
        <u/>
        <sz val="11"/>
        <color indexed="8"/>
        <rFont val="新細明體"/>
        <family val="1"/>
        <charset val="136"/>
      </rPr>
      <t>雜支</t>
    </r>
    <r>
      <rPr>
        <b/>
        <u/>
        <sz val="11"/>
        <color indexed="8"/>
        <rFont val="Times New Roman"/>
        <family val="1"/>
      </rPr>
      <t xml:space="preserve">  </t>
    </r>
    <r>
      <rPr>
        <b/>
        <sz val="11"/>
        <color indexed="8"/>
        <rFont val="Times New Roman"/>
        <family val="1"/>
      </rPr>
      <t>(</t>
    </r>
    <r>
      <rPr>
        <b/>
        <sz val="11"/>
        <color indexed="8"/>
        <rFont val="新細明體"/>
        <family val="1"/>
        <charset val="136"/>
      </rPr>
      <t>非分署補助項目</t>
    </r>
    <r>
      <rPr>
        <b/>
        <sz val="11"/>
        <color indexed="8"/>
        <rFont val="Times New Roman"/>
        <family val="1"/>
      </rPr>
      <t>)1</t>
    </r>
    <phoneticPr fontId="3" type="noConversion"/>
  </si>
  <si>
    <r>
      <rPr>
        <b/>
        <u/>
        <sz val="11"/>
        <color indexed="8"/>
        <rFont val="Times New Roman"/>
        <family val="1"/>
      </rPr>
      <t xml:space="preserve"> </t>
    </r>
    <r>
      <rPr>
        <b/>
        <u/>
        <sz val="11"/>
        <color indexed="8"/>
        <rFont val="新細明體"/>
        <family val="1"/>
        <charset val="136"/>
      </rPr>
      <t>其他</t>
    </r>
    <r>
      <rPr>
        <b/>
        <u/>
        <sz val="11"/>
        <color indexed="8"/>
        <rFont val="Times New Roman"/>
        <family val="1"/>
      </rPr>
      <t xml:space="preserve">  </t>
    </r>
    <r>
      <rPr>
        <b/>
        <sz val="11"/>
        <color indexed="8"/>
        <rFont val="Times New Roman"/>
        <family val="1"/>
      </rPr>
      <t>(</t>
    </r>
    <r>
      <rPr>
        <b/>
        <sz val="11"/>
        <color indexed="8"/>
        <rFont val="新細明體"/>
        <family val="1"/>
        <charset val="136"/>
      </rPr>
      <t>非分署補助項目</t>
    </r>
    <r>
      <rPr>
        <b/>
        <sz val="11"/>
        <color indexed="8"/>
        <rFont val="Times New Roman"/>
        <family val="1"/>
      </rPr>
      <t>)2</t>
    </r>
    <phoneticPr fontId="3" type="noConversion"/>
  </si>
  <si>
    <r>
      <t xml:space="preserve">※ 有顏色的欄位為公式，勿更動 </t>
    </r>
    <r>
      <rPr>
        <b/>
        <sz val="12"/>
        <color indexed="10"/>
        <rFont val="微軟正黑體"/>
        <family val="2"/>
        <charset val="136"/>
      </rPr>
      <t xml:space="preserve">                                                      </t>
    </r>
    <phoneticPr fontId="4" type="noConversion"/>
  </si>
  <si>
    <t>月</t>
    <phoneticPr fontId="3" type="noConversion"/>
  </si>
  <si>
    <t>小時</t>
    <phoneticPr fontId="3" type="noConversion"/>
  </si>
  <si>
    <t>人</t>
    <phoneticPr fontId="3" type="noConversion"/>
  </si>
  <si>
    <t>小時</t>
    <phoneticPr fontId="3" type="noConversion"/>
  </si>
  <si>
    <t>人/小時</t>
    <phoneticPr fontId="3" type="noConversion"/>
  </si>
  <si>
    <t>人</t>
    <phoneticPr fontId="3" type="noConversion"/>
  </si>
  <si>
    <t>日</t>
    <phoneticPr fontId="3" type="noConversion"/>
  </si>
  <si>
    <t>補助外聘講師到校授課、業界專家學者到校出席會議及學校教師或工作人員拜訪本計畫合作單位之交通往返所需經費，依大眾運輸交通工具之票價補助，若因實際需要需搭乘高鐵或飛機者，應檢據覈實報銷。</t>
    <phoneticPr fontId="3" type="noConversion"/>
  </si>
  <si>
    <t>式</t>
    <phoneticPr fontId="3" type="noConversion"/>
  </si>
  <si>
    <t>輛</t>
    <phoneticPr fontId="3" type="noConversion"/>
  </si>
  <si>
    <t>單價
a</t>
    <phoneticPr fontId="4" type="noConversion"/>
  </si>
  <si>
    <t>數量
b</t>
    <phoneticPr fontId="4" type="noConversion"/>
  </si>
  <si>
    <t>金額c
(c = a × b)</t>
    <phoneticPr fontId="4" type="noConversion"/>
  </si>
  <si>
    <t>分署補助款d
(自行填入)</t>
    <phoneticPr fontId="4" type="noConversion"/>
  </si>
  <si>
    <t>學校自籌款
e</t>
    <phoneticPr fontId="4" type="noConversion"/>
  </si>
  <si>
    <r>
      <rPr>
        <sz val="10"/>
        <rFont val="新細明體"/>
        <family val="1"/>
        <charset val="136"/>
      </rPr>
      <t>限補助術科課程，支用於消耗性材料購置等項目，每人最高</t>
    </r>
    <r>
      <rPr>
        <b/>
        <sz val="10"/>
        <color rgb="FF0000FF"/>
        <rFont val="新細明體"/>
        <family val="1"/>
        <charset val="136"/>
      </rPr>
      <t>六百元</t>
    </r>
    <r>
      <rPr>
        <sz val="10"/>
        <rFont val="新細明體"/>
        <family val="1"/>
        <charset val="136"/>
      </rPr>
      <t>為上限。</t>
    </r>
    <phoneticPr fontId="3" type="noConversion"/>
  </si>
  <si>
    <r>
      <t>補助參訓學生職場體驗期間之國內平安保險，補助保險額度每人最高</t>
    </r>
    <r>
      <rPr>
        <b/>
        <sz val="10"/>
        <color rgb="FF0000FF"/>
        <rFont val="新細明體"/>
        <family val="1"/>
        <charset val="136"/>
      </rPr>
      <t>一百萬元</t>
    </r>
    <r>
      <rPr>
        <sz val="10"/>
        <rFont val="新細明體"/>
        <family val="1"/>
        <charset val="136"/>
      </rPr>
      <t>。</t>
    </r>
    <phoneticPr fontId="3" type="noConversion"/>
  </si>
  <si>
    <r>
      <t>應符合勞動部公告之當年度基本工資時薪標準規定編列，每人每日以</t>
    </r>
    <r>
      <rPr>
        <b/>
        <sz val="10"/>
        <color rgb="FF0000FF"/>
        <rFont val="新細明體"/>
        <family val="1"/>
        <charset val="136"/>
      </rPr>
      <t>八小時</t>
    </r>
    <r>
      <rPr>
        <sz val="10"/>
        <rFont val="新細明體"/>
        <family val="1"/>
        <charset val="136"/>
      </rPr>
      <t>為限且每人每月以</t>
    </r>
    <r>
      <rPr>
        <b/>
        <sz val="10"/>
        <color rgb="FF0000FF"/>
        <rFont val="新細明體"/>
        <family val="1"/>
        <charset val="136"/>
      </rPr>
      <t>一百六十小時</t>
    </r>
    <r>
      <rPr>
        <sz val="10"/>
        <rFont val="新細明體"/>
        <family val="1"/>
        <charset val="136"/>
      </rPr>
      <t>為上限，每學程總額不得超過該學程補助額度合計之百分之二十五。</t>
    </r>
    <r>
      <rPr>
        <b/>
        <sz val="10"/>
        <color rgb="FFFF0000"/>
        <rFont val="新細明體"/>
        <family val="1"/>
        <charset val="136"/>
      </rPr>
      <t>校內編制人員不得請領</t>
    </r>
    <r>
      <rPr>
        <sz val="10"/>
        <rFont val="新細明體"/>
        <family val="1"/>
        <charset val="136"/>
      </rPr>
      <t>。以</t>
    </r>
    <r>
      <rPr>
        <b/>
        <sz val="10"/>
        <color rgb="FFFF0000"/>
        <rFont val="新細明體"/>
        <family val="1"/>
        <charset val="136"/>
      </rPr>
      <t>跨學程</t>
    </r>
    <r>
      <rPr>
        <sz val="10"/>
        <rFont val="新細明體"/>
        <family val="1"/>
        <charset val="136"/>
      </rPr>
      <t>運用本項經費者，各學程間每人工作時段</t>
    </r>
    <r>
      <rPr>
        <b/>
        <sz val="10"/>
        <color rgb="FFFF0000"/>
        <rFont val="新細明體"/>
        <family val="1"/>
        <charset val="136"/>
      </rPr>
      <t>不得重複</t>
    </r>
    <r>
      <rPr>
        <sz val="10"/>
        <rFont val="新細明體"/>
        <family val="1"/>
        <charset val="136"/>
      </rPr>
      <t>，且每月不得超過</t>
    </r>
    <r>
      <rPr>
        <b/>
        <sz val="10"/>
        <color rgb="FFFF0000"/>
        <rFont val="新細明體"/>
        <family val="1"/>
        <charset val="136"/>
      </rPr>
      <t>基本工資</t>
    </r>
    <r>
      <rPr>
        <sz val="10"/>
        <rFont val="新細明體"/>
        <family val="1"/>
        <charset val="136"/>
      </rPr>
      <t>數額。</t>
    </r>
    <phoneticPr fontId="3" type="noConversion"/>
  </si>
  <si>
    <r>
      <t>參訓學員成績為該學程全程參訓者前三名以內，由學程自訂獎勵金額，每學程總額不得超過該學程補助額度合計之百分之三。但學程人數</t>
    </r>
    <r>
      <rPr>
        <b/>
        <sz val="10"/>
        <color rgb="FFFF0000"/>
        <rFont val="新細明體"/>
        <family val="1"/>
        <charset val="136"/>
      </rPr>
      <t>未達十五人</t>
    </r>
    <r>
      <rPr>
        <sz val="10"/>
        <rFont val="新細明體"/>
        <family val="1"/>
        <charset val="136"/>
      </rPr>
      <t>者，本項目經費不得支領。</t>
    </r>
    <phoneticPr fontId="3" type="noConversion"/>
  </si>
  <si>
    <r>
      <t>每日最高補助</t>
    </r>
    <r>
      <rPr>
        <b/>
        <sz val="10"/>
        <color rgb="FF0000FF"/>
        <rFont val="新細明體"/>
        <family val="1"/>
        <charset val="136"/>
      </rPr>
      <t>六千元</t>
    </r>
    <r>
      <rPr>
        <sz val="10"/>
        <rFont val="新細明體"/>
        <family val="1"/>
        <charset val="136"/>
      </rPr>
      <t>，受補助單位以</t>
    </r>
    <r>
      <rPr>
        <b/>
        <sz val="10"/>
        <color rgb="FFFF0000"/>
        <rFont val="新細明體"/>
        <family val="1"/>
        <charset val="136"/>
      </rPr>
      <t>自有場地</t>
    </r>
    <r>
      <rPr>
        <sz val="10"/>
        <rFont val="新細明體"/>
        <family val="1"/>
        <charset val="136"/>
      </rPr>
      <t>辦理者，不予補助。</t>
    </r>
    <phoneticPr fontId="3" type="noConversion"/>
  </si>
  <si>
    <t>講師鐘點費(外)</t>
    <phoneticPr fontId="4" type="noConversion"/>
  </si>
  <si>
    <t>講師鐘點費(內)</t>
    <phoneticPr fontId="4" type="noConversion"/>
  </si>
  <si>
    <t>合計</t>
    <phoneticPr fontId="4" type="noConversion"/>
  </si>
  <si>
    <t>計畫主持人費</t>
    <phoneticPr fontId="4" type="noConversion"/>
  </si>
  <si>
    <t>工作人員費</t>
    <phoneticPr fontId="4" type="noConversion"/>
  </si>
  <si>
    <t>出席費</t>
    <phoneticPr fontId="4" type="noConversion"/>
  </si>
  <si>
    <t>學雜費</t>
    <phoneticPr fontId="4" type="noConversion"/>
  </si>
  <si>
    <t>材料費</t>
    <phoneticPr fontId="4" type="noConversion"/>
  </si>
  <si>
    <t>場地費</t>
    <phoneticPr fontId="4" type="noConversion"/>
  </si>
  <si>
    <t>交通費</t>
    <phoneticPr fontId="4" type="noConversion"/>
  </si>
  <si>
    <t>租車費</t>
    <phoneticPr fontId="4" type="noConversion"/>
  </si>
  <si>
    <t>保險費</t>
    <phoneticPr fontId="4" type="noConversion"/>
  </si>
  <si>
    <t>優秀學員獎勵</t>
    <phoneticPr fontId="4" type="noConversion"/>
  </si>
  <si>
    <t>訓後就業服務費</t>
    <phoneticPr fontId="4" type="noConversion"/>
  </si>
  <si>
    <t>行政管理費</t>
    <phoneticPr fontId="4" type="noConversion"/>
  </si>
  <si>
    <t>分署補助款</t>
    <phoneticPr fontId="4" type="noConversion"/>
  </si>
  <si>
    <t>學校自籌款</t>
    <phoneticPr fontId="4" type="noConversion"/>
  </si>
  <si>
    <t>變更前</t>
    <phoneticPr fontId="4" type="noConversion"/>
  </si>
  <si>
    <t>變更後</t>
    <phoneticPr fontId="3" type="noConversion"/>
  </si>
  <si>
    <r>
      <rPr>
        <u/>
        <sz val="12"/>
        <color indexed="8"/>
        <rFont val="新細明體"/>
        <family val="1"/>
        <charset val="136"/>
      </rPr>
      <t xml:space="preserve"> 雜支  </t>
    </r>
    <r>
      <rPr>
        <sz val="12"/>
        <color indexed="8"/>
        <rFont val="新細明體"/>
        <family val="1"/>
        <charset val="136"/>
      </rPr>
      <t>1</t>
    </r>
    <phoneticPr fontId="3" type="noConversion"/>
  </si>
  <si>
    <r>
      <rPr>
        <u/>
        <sz val="12"/>
        <color indexed="8"/>
        <rFont val="新細明體"/>
        <family val="1"/>
        <charset val="136"/>
      </rPr>
      <t xml:space="preserve"> 雜支  </t>
    </r>
    <r>
      <rPr>
        <sz val="12"/>
        <color indexed="8"/>
        <rFont val="新細明體"/>
        <family val="1"/>
        <charset val="136"/>
      </rPr>
      <t>2</t>
    </r>
    <r>
      <rPr>
        <sz val="12"/>
        <color theme="1"/>
        <rFont val="新細明體"/>
        <family val="2"/>
        <charset val="136"/>
        <scheme val="minor"/>
      </rPr>
      <t/>
    </r>
  </si>
  <si>
    <r>
      <rPr>
        <u/>
        <sz val="12"/>
        <color indexed="8"/>
        <rFont val="新細明體"/>
        <family val="1"/>
        <charset val="136"/>
      </rPr>
      <t xml:space="preserve"> 雜支  </t>
    </r>
    <r>
      <rPr>
        <sz val="12"/>
        <color indexed="8"/>
        <rFont val="新細明體"/>
        <family val="1"/>
        <charset val="136"/>
      </rPr>
      <t>3</t>
    </r>
    <r>
      <rPr>
        <sz val="12"/>
        <color theme="1"/>
        <rFont val="新細明體"/>
        <family val="2"/>
        <charset val="136"/>
        <scheme val="minor"/>
      </rPr>
      <t/>
    </r>
  </si>
  <si>
    <r>
      <rPr>
        <u/>
        <sz val="12"/>
        <color indexed="8"/>
        <rFont val="新細明體"/>
        <family val="1"/>
        <charset val="136"/>
      </rPr>
      <t xml:space="preserve"> 雜支  </t>
    </r>
    <r>
      <rPr>
        <sz val="12"/>
        <color indexed="8"/>
        <rFont val="新細明體"/>
        <family val="1"/>
        <charset val="136"/>
      </rPr>
      <t>4</t>
    </r>
    <r>
      <rPr>
        <sz val="12"/>
        <color theme="1"/>
        <rFont val="新細明體"/>
        <family val="2"/>
        <charset val="136"/>
        <scheme val="minor"/>
      </rPr>
      <t/>
    </r>
  </si>
  <si>
    <r>
      <rPr>
        <u/>
        <sz val="12"/>
        <color indexed="8"/>
        <rFont val="新細明體"/>
        <family val="1"/>
        <charset val="136"/>
      </rPr>
      <t xml:space="preserve"> 雜支  </t>
    </r>
    <r>
      <rPr>
        <sz val="12"/>
        <color indexed="8"/>
        <rFont val="新細明體"/>
        <family val="1"/>
        <charset val="136"/>
      </rPr>
      <t>5</t>
    </r>
    <r>
      <rPr>
        <sz val="12"/>
        <color theme="1"/>
        <rFont val="新細明體"/>
        <family val="2"/>
        <charset val="136"/>
        <scheme val="minor"/>
      </rPr>
      <t/>
    </r>
  </si>
  <si>
    <r>
      <rPr>
        <u/>
        <sz val="12"/>
        <color indexed="8"/>
        <rFont val="新細明體"/>
        <family val="1"/>
        <charset val="136"/>
      </rPr>
      <t xml:space="preserve"> 雜支  </t>
    </r>
    <r>
      <rPr>
        <sz val="12"/>
        <color indexed="8"/>
        <rFont val="新細明體"/>
        <family val="1"/>
        <charset val="136"/>
      </rPr>
      <t>6</t>
    </r>
    <r>
      <rPr>
        <sz val="12"/>
        <color theme="1"/>
        <rFont val="新細明體"/>
        <family val="2"/>
        <charset val="136"/>
        <scheme val="minor"/>
      </rPr>
      <t/>
    </r>
  </si>
  <si>
    <r>
      <rPr>
        <u/>
        <sz val="12"/>
        <color indexed="8"/>
        <rFont val="新細明體"/>
        <family val="1"/>
        <charset val="136"/>
      </rPr>
      <t xml:space="preserve"> 雜支  </t>
    </r>
    <r>
      <rPr>
        <sz val="12"/>
        <color indexed="8"/>
        <rFont val="新細明體"/>
        <family val="1"/>
        <charset val="136"/>
      </rPr>
      <t>7</t>
    </r>
    <r>
      <rPr>
        <sz val="12"/>
        <color theme="1"/>
        <rFont val="新細明體"/>
        <family val="2"/>
        <charset val="136"/>
        <scheme val="minor"/>
      </rPr>
      <t/>
    </r>
  </si>
  <si>
    <r>
      <rPr>
        <b/>
        <sz val="12"/>
        <color rgb="FFFF00FF"/>
        <rFont val="新細明體"/>
        <family val="1"/>
        <charset val="136"/>
      </rPr>
      <t>文創產業品牌設計與推廣人才培育學程</t>
    </r>
    <r>
      <rPr>
        <sz val="12"/>
        <color theme="1"/>
        <rFont val="新細明體"/>
        <family val="1"/>
        <charset val="136"/>
      </rPr>
      <t xml:space="preserve">
經費變更前、後對照表</t>
    </r>
    <phoneticPr fontId="4" type="noConversion"/>
  </si>
  <si>
    <t>變更後，補助款及自籌款金額均未超過原核定金額，並符合規定。</t>
    <phoneticPr fontId="3" type="noConversion"/>
  </si>
  <si>
    <t>應按月編列，每學程總額不得超過該學程補助額度合計之百分之五。</t>
    <phoneticPr fontId="3" type="noConversion"/>
  </si>
  <si>
    <r>
      <t>限辦理計畫之期中、期末檢討、規劃分析會議等專家學者出席費，每人每場次最高</t>
    </r>
    <r>
      <rPr>
        <b/>
        <sz val="10"/>
        <color rgb="FF0000FF"/>
        <rFont val="新細明體"/>
        <family val="1"/>
        <charset val="136"/>
      </rPr>
      <t>二千五佰元</t>
    </r>
    <r>
      <rPr>
        <sz val="10"/>
        <rFont val="新細明體"/>
        <family val="1"/>
        <charset val="136"/>
      </rPr>
      <t>。但</t>
    </r>
    <r>
      <rPr>
        <b/>
        <sz val="10"/>
        <color rgb="FFFF0000"/>
        <rFont val="新細明體"/>
        <family val="1"/>
        <charset val="136"/>
      </rPr>
      <t>校內編制人員不得請領</t>
    </r>
    <r>
      <rPr>
        <sz val="10"/>
        <rFont val="新細明體"/>
        <family val="1"/>
        <charset val="136"/>
      </rPr>
      <t>。</t>
    </r>
    <phoneticPr fontId="3" type="noConversion"/>
  </si>
  <si>
    <r>
      <rPr>
        <sz val="10"/>
        <rFont val="新細明體"/>
        <family val="1"/>
        <charset val="136"/>
      </rPr>
      <t>補助外聘講師每小時最高</t>
    </r>
    <r>
      <rPr>
        <b/>
        <sz val="10"/>
        <color rgb="FF0000FF"/>
        <rFont val="新細明體"/>
        <family val="1"/>
        <charset val="136"/>
      </rPr>
      <t>二千元</t>
    </r>
    <r>
      <rPr>
        <sz val="10"/>
        <rFont val="新細明體"/>
        <family val="1"/>
        <charset val="136"/>
      </rPr>
      <t>。</t>
    </r>
    <r>
      <rPr>
        <sz val="10"/>
        <rFont val="Times New Roman"/>
        <family val="1"/>
      </rPr>
      <t>(</t>
    </r>
    <r>
      <rPr>
        <sz val="10"/>
        <rFont val="新細明體"/>
        <family val="1"/>
        <charset val="136"/>
      </rPr>
      <t>限專精課程或共通核心職能課程</t>
    </r>
    <r>
      <rPr>
        <sz val="10"/>
        <rFont val="Times New Roman"/>
        <family val="1"/>
      </rPr>
      <t>)</t>
    </r>
    <phoneticPr fontId="3" type="noConversion"/>
  </si>
  <si>
    <r>
      <rPr>
        <sz val="10"/>
        <rFont val="新細明體"/>
        <family val="1"/>
        <charset val="136"/>
      </rPr>
      <t>補助內聘講師每小時最高</t>
    </r>
    <r>
      <rPr>
        <b/>
        <sz val="10"/>
        <color rgb="FF0000FF"/>
        <rFont val="新細明體"/>
        <family val="1"/>
        <charset val="136"/>
      </rPr>
      <t>一千元</t>
    </r>
    <r>
      <rPr>
        <sz val="10"/>
        <rFont val="新細明體"/>
        <family val="1"/>
        <charset val="136"/>
      </rPr>
      <t xml:space="preserve">。
</t>
    </r>
    <r>
      <rPr>
        <sz val="10"/>
        <rFont val="Times New Roman"/>
        <family val="1"/>
      </rPr>
      <t>(</t>
    </r>
    <r>
      <rPr>
        <sz val="10"/>
        <rFont val="新細明體"/>
        <family val="1"/>
        <charset val="136"/>
      </rPr>
      <t>限專精課程或共通核心職能課程</t>
    </r>
    <r>
      <rPr>
        <sz val="10"/>
        <rFont val="Times New Roman"/>
        <family val="1"/>
      </rPr>
      <t>)</t>
    </r>
    <phoneticPr fontId="3" type="noConversion"/>
  </si>
  <si>
    <t>雜費</t>
    <phoneticPr fontId="4" type="noConversion"/>
  </si>
  <si>
    <r>
      <t>限支用於教材、講義、文具紙張、郵資、印刷裝訂等，以每人每小時最高</t>
    </r>
    <r>
      <rPr>
        <b/>
        <sz val="10"/>
        <color rgb="FF0000FF"/>
        <rFont val="新細明體"/>
        <family val="1"/>
        <charset val="136"/>
      </rPr>
      <t>十二元</t>
    </r>
    <r>
      <rPr>
        <sz val="10"/>
        <rFont val="新細明體"/>
        <family val="1"/>
        <charset val="136"/>
      </rPr>
      <t>計算</t>
    </r>
    <r>
      <rPr>
        <b/>
        <sz val="10"/>
        <color rgb="FFFF0000"/>
        <rFont val="新細明體"/>
        <family val="1"/>
        <charset val="136"/>
      </rPr>
      <t>（不含職場體驗課程）</t>
    </r>
    <r>
      <rPr>
        <sz val="10"/>
        <rFont val="新細明體"/>
        <family val="1"/>
        <charset val="136"/>
      </rPr>
      <t>。</t>
    </r>
    <phoneticPr fontId="3" type="noConversion"/>
  </si>
  <si>
    <r>
      <t>每日每輛最高補助</t>
    </r>
    <r>
      <rPr>
        <b/>
        <sz val="10"/>
        <color rgb="FF0000FF"/>
        <rFont val="新細明體"/>
        <family val="1"/>
        <charset val="136"/>
      </rPr>
      <t>一萬元</t>
    </r>
    <r>
      <rPr>
        <sz val="10"/>
        <rFont val="新細明體"/>
        <family val="1"/>
        <charset val="136"/>
      </rPr>
      <t>。</t>
    </r>
    <phoneticPr fontId="3" type="noConversion"/>
  </si>
  <si>
    <r>
      <t>編列金額方式以參訓學員人數乘以</t>
    </r>
    <r>
      <rPr>
        <b/>
        <sz val="10"/>
        <color rgb="FF0000FF"/>
        <rFont val="新細明體"/>
        <family val="1"/>
        <charset val="136"/>
      </rPr>
      <t>二千元</t>
    </r>
    <r>
      <rPr>
        <sz val="10"/>
        <rFont val="新細明體"/>
        <family val="1"/>
        <charset val="136"/>
      </rPr>
      <t>為上限，用於受補助單位辦理就業輔導諮詢、就業輔導講座及職場體驗合作單位提供專業指導之相關經費。但</t>
    </r>
    <r>
      <rPr>
        <b/>
        <sz val="10"/>
        <color rgb="FFFF0000"/>
        <rFont val="新細明體"/>
        <family val="1"/>
        <charset val="136"/>
      </rPr>
      <t>校內編制人員不得請領</t>
    </r>
    <r>
      <rPr>
        <sz val="10"/>
        <rFont val="新細明體"/>
        <family val="1"/>
        <charset val="136"/>
      </rPr>
      <t>。</t>
    </r>
    <phoneticPr fontId="3" type="noConversion"/>
  </si>
  <si>
    <t>宣導費</t>
    <phoneticPr fontId="4" type="noConversion"/>
  </si>
  <si>
    <t>課程設計費</t>
    <phoneticPr fontId="4" type="noConversion"/>
  </si>
  <si>
    <r>
      <t>編列金額以每班次</t>
    </r>
    <r>
      <rPr>
        <b/>
        <sz val="10"/>
        <color rgb="FF0000FF"/>
        <rFont val="新細明體"/>
        <family val="1"/>
        <charset val="136"/>
      </rPr>
      <t>二萬元</t>
    </r>
    <r>
      <rPr>
        <sz val="10"/>
        <rFont val="新細明體"/>
        <family val="1"/>
        <charset val="136"/>
      </rPr>
      <t>為上限。</t>
    </r>
    <phoneticPr fontId="3" type="noConversion"/>
  </si>
  <si>
    <t>班</t>
    <phoneticPr fontId="3" type="noConversion"/>
  </si>
  <si>
    <t>受補助單位透過專家諮詢或會議討論等方式設計符合訓練內容之費用。</t>
    <phoneticPr fontId="3" type="noConversion"/>
  </si>
  <si>
    <t>式</t>
    <phoneticPr fontId="3" type="noConversion"/>
  </si>
  <si>
    <r>
      <rPr>
        <sz val="11"/>
        <color indexed="10"/>
        <rFont val="新細明體"/>
        <family val="1"/>
        <charset val="136"/>
      </rPr>
      <t>↑</t>
    </r>
    <r>
      <rPr>
        <sz val="11"/>
        <color indexed="10"/>
        <rFont val="微軟正黑體"/>
        <family val="2"/>
        <charset val="136"/>
      </rPr>
      <t>勿超過 80%，最高補助80萬元</t>
    </r>
    <phoneticPr fontId="4" type="noConversion"/>
  </si>
  <si>
    <t>訓練就業服務費</t>
    <phoneticPr fontId="4" type="noConversion"/>
  </si>
  <si>
    <t>109學年度以後「補助大專校院辦理就業學程計畫」經費規劃試算檢核表</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</si>
</sst>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_-&quot;$&quot;* #,##0_-;\-&quot;$&quot;* #,##0_-;_-&quot;$&quot;* &quot;-&quot;??_-;_-@_-"/>
  </numFmts>
  <fonts count="43">
    <font>
      <sz val="12"/>
      <color theme="1"/>
      <name val="新細明體"/>
      <family val="1"/>
      <charset val="136"/>
      <scheme val="minor"/>
    </font>
    <font>
      <sz val="12"/>
      <color theme="1"/>
      <name val="新細明體"/>
      <family val="2"/>
      <charset val="136"/>
      <scheme val="minor"/>
    </font>
    <font>
      <sz val="11"/>
      <color theme="1"/>
      <name val="新細明體"/>
      <family val="1"/>
      <charset val="136"/>
      <scheme val="minor"/>
    </font>
    <font>
      <sz val="9"/>
      <name val="新細明體"/>
      <family val="1"/>
      <charset val="136"/>
      <scheme val="minor"/>
    </font>
    <font>
      <sz val="9"/>
      <name val="新細明體"/>
      <family val="1"/>
      <charset val="136"/>
    </font>
    <font>
      <sz val="10"/>
      <name val="標楷體"/>
      <family val="4"/>
      <charset val="136"/>
    </font>
    <font>
      <sz val="10"/>
      <color theme="1"/>
      <name val="新細明體"/>
      <family val="1"/>
      <charset val="136"/>
      <scheme val="minor"/>
    </font>
    <font>
      <b/>
      <sz val="11"/>
      <name val="新細明體"/>
      <family val="1"/>
      <charset val="136"/>
    </font>
    <font>
      <b/>
      <sz val="11"/>
      <color indexed="8"/>
      <name val="新細明體"/>
      <family val="1"/>
      <charset val="136"/>
    </font>
    <font>
      <sz val="10"/>
      <name val="新細明體"/>
      <family val="1"/>
      <charset val="136"/>
    </font>
    <font>
      <sz val="11"/>
      <name val="Times New Roman"/>
      <family val="1"/>
    </font>
    <font>
      <b/>
      <sz val="11"/>
      <name val="Times New Roman"/>
      <family val="1"/>
    </font>
    <font>
      <b/>
      <sz val="11"/>
      <color indexed="10"/>
      <name val="微軟正黑體"/>
      <family val="2"/>
      <charset val="136"/>
    </font>
    <font>
      <b/>
      <sz val="11"/>
      <color indexed="8"/>
      <name val="Times New Roman"/>
      <family val="1"/>
    </font>
    <font>
      <b/>
      <sz val="11"/>
      <color indexed="8"/>
      <name val="微軟正黑體"/>
      <family val="2"/>
      <charset val="136"/>
    </font>
    <font>
      <sz val="11"/>
      <color indexed="8"/>
      <name val="Times New Roman"/>
      <family val="1"/>
    </font>
    <font>
      <sz val="10"/>
      <name val="Times New Roman"/>
      <family val="1"/>
    </font>
    <font>
      <sz val="10"/>
      <color theme="1"/>
      <name val="Times New Roman"/>
      <family val="1"/>
    </font>
    <font>
      <sz val="11"/>
      <color theme="1"/>
      <name val="Times New Roman"/>
      <family val="1"/>
    </font>
    <font>
      <b/>
      <sz val="10"/>
      <color theme="1"/>
      <name val="Times New Roman"/>
      <family val="1"/>
    </font>
    <font>
      <sz val="11"/>
      <name val="微軟正黑體"/>
      <family val="2"/>
      <charset val="136"/>
    </font>
    <font>
      <sz val="11"/>
      <name val="新細明體"/>
      <family val="1"/>
      <charset val="136"/>
    </font>
    <font>
      <sz val="11"/>
      <color indexed="8"/>
      <name val="新細明體"/>
      <family val="1"/>
      <charset val="136"/>
    </font>
    <font>
      <sz val="11"/>
      <color indexed="8"/>
      <name val="微軟正黑體"/>
      <family val="2"/>
      <charset val="136"/>
    </font>
    <font>
      <sz val="10"/>
      <name val="細明體"/>
      <family val="3"/>
      <charset val="136"/>
    </font>
    <font>
      <sz val="10"/>
      <color rgb="FF000000"/>
      <name val="新細明體"/>
      <family val="1"/>
      <charset val="136"/>
    </font>
    <font>
      <b/>
      <sz val="14"/>
      <color theme="1"/>
      <name val="微軟正黑體"/>
      <family val="2"/>
      <charset val="136"/>
    </font>
    <font>
      <sz val="11"/>
      <color indexed="10"/>
      <name val="微軟正黑體"/>
      <family val="2"/>
      <charset val="136"/>
    </font>
    <font>
      <sz val="11"/>
      <color indexed="10"/>
      <name val="新細明體"/>
      <family val="1"/>
      <charset val="136"/>
    </font>
    <font>
      <b/>
      <sz val="12"/>
      <color indexed="10"/>
      <name val="微軟正黑體"/>
      <family val="2"/>
      <charset val="136"/>
    </font>
    <font>
      <b/>
      <u val="double"/>
      <sz val="12"/>
      <color indexed="10"/>
      <name val="微軟正黑體"/>
      <family val="2"/>
      <charset val="136"/>
    </font>
    <font>
      <b/>
      <u/>
      <sz val="11"/>
      <color indexed="8"/>
      <name val="新細明體"/>
      <family val="1"/>
      <charset val="136"/>
    </font>
    <font>
      <b/>
      <u/>
      <sz val="11"/>
      <color indexed="8"/>
      <name val="Times New Roman"/>
      <family val="1"/>
    </font>
    <font>
      <b/>
      <sz val="12"/>
      <color theme="1"/>
      <name val="新細明體"/>
      <family val="1"/>
      <charset val="136"/>
      <scheme val="minor"/>
    </font>
    <font>
      <b/>
      <sz val="10"/>
      <color rgb="FFFF0000"/>
      <name val="新細明體"/>
      <family val="1"/>
      <charset val="136"/>
    </font>
    <font>
      <b/>
      <sz val="10"/>
      <color rgb="FF0000FF"/>
      <name val="新細明體"/>
      <family val="1"/>
      <charset val="136"/>
    </font>
    <font>
      <sz val="12"/>
      <color theme="1"/>
      <name val="新細明體"/>
      <family val="1"/>
      <charset val="136"/>
    </font>
    <font>
      <sz val="12"/>
      <name val="新細明體"/>
      <family val="1"/>
      <charset val="136"/>
    </font>
    <font>
      <sz val="12"/>
      <color indexed="8"/>
      <name val="新細明體"/>
      <family val="1"/>
      <charset val="136"/>
    </font>
    <font>
      <u/>
      <sz val="12"/>
      <color indexed="8"/>
      <name val="新細明體"/>
      <family val="1"/>
      <charset val="136"/>
    </font>
    <font>
      <sz val="12"/>
      <color rgb="FF0000FF"/>
      <name val="新細明體"/>
      <family val="1"/>
      <charset val="136"/>
    </font>
    <font>
      <sz val="12"/>
      <color rgb="FFFF0000"/>
      <name val="新細明體"/>
      <family val="1"/>
      <charset val="136"/>
    </font>
    <font>
      <b/>
      <sz val="12"/>
      <color rgb="FFFF00FF"/>
      <name val="新細明體"/>
      <family val="1"/>
      <charset val="136"/>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alignment vertical="center"/>
    </xf>
  </cellStyleXfs>
  <cellXfs count="73">
    <xf numFmtId="0" fontId="0" fillId="0" borderId="0" xfId="0">
      <alignment vertical="center"/>
    </xf>
    <xf numFmtId="0" fontId="2"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8" fillId="0" borderId="0" xfId="0" applyFont="1" applyAlignment="1">
      <alignment horizontal="center" vertical="center"/>
    </xf>
    <xf numFmtId="0" fontId="10" fillId="0" borderId="1" xfId="0" applyFont="1" applyBorder="1" applyAlignment="1">
      <alignment horizontal="center" vertical="center"/>
    </xf>
    <xf numFmtId="176" fontId="2" fillId="0" borderId="0" xfId="0" applyNumberFormat="1" applyFont="1" applyAlignment="1">
      <alignment horizontal="center" vertical="center"/>
    </xf>
    <xf numFmtId="0" fontId="10" fillId="0" borderId="1" xfId="0" applyFont="1" applyFill="1" applyBorder="1" applyAlignment="1">
      <alignment horizontal="center" vertical="center"/>
    </xf>
    <xf numFmtId="0" fontId="15" fillId="0" borderId="1" xfId="0" applyFont="1" applyBorder="1" applyAlignment="1">
      <alignment horizontal="center" vertical="center"/>
    </xf>
    <xf numFmtId="176" fontId="11" fillId="2" borderId="1" xfId="0" applyNumberFormat="1" applyFont="1" applyFill="1" applyBorder="1" applyAlignment="1">
      <alignment horizontal="center" vertical="center"/>
    </xf>
    <xf numFmtId="176" fontId="11" fillId="3" borderId="1" xfId="0" applyNumberFormat="1" applyFont="1" applyFill="1" applyBorder="1" applyAlignment="1">
      <alignment horizontal="center" vertical="center"/>
    </xf>
    <xf numFmtId="176" fontId="13" fillId="3" borderId="1" xfId="0" applyNumberFormat="1" applyFont="1" applyFill="1" applyBorder="1" applyAlignment="1">
      <alignment horizontal="center" vertical="center"/>
    </xf>
    <xf numFmtId="10" fontId="13" fillId="3" borderId="1" xfId="0" applyNumberFormat="1" applyFont="1" applyFill="1" applyBorder="1" applyAlignment="1">
      <alignment horizontal="center" vertical="center"/>
    </xf>
    <xf numFmtId="0" fontId="11" fillId="0" borderId="1" xfId="0" applyFont="1" applyBorder="1" applyAlignment="1">
      <alignment horizontal="center" vertical="center"/>
    </xf>
    <xf numFmtId="0" fontId="16" fillId="0" borderId="1" xfId="0" applyFont="1" applyBorder="1" applyAlignment="1">
      <alignment horizontal="left" vertical="center" wrapText="1"/>
    </xf>
    <xf numFmtId="0" fontId="17" fillId="0" borderId="1" xfId="0" applyFont="1" applyBorder="1" applyAlignment="1">
      <alignment horizontal="center" vertical="center"/>
    </xf>
    <xf numFmtId="0" fontId="16" fillId="0" borderId="1" xfId="0" applyFont="1" applyBorder="1">
      <alignment vertical="center"/>
    </xf>
    <xf numFmtId="0" fontId="13" fillId="0" borderId="1" xfId="0" applyFont="1" applyBorder="1" applyAlignment="1">
      <alignment horizontal="center" vertical="center" wrapText="1"/>
    </xf>
    <xf numFmtId="0" fontId="13" fillId="2" borderId="1" xfId="0" applyFont="1" applyFill="1" applyBorder="1" applyAlignment="1">
      <alignment horizontal="center" vertical="center"/>
    </xf>
    <xf numFmtId="0" fontId="16" fillId="0" borderId="1" xfId="0" applyFont="1" applyBorder="1" applyAlignment="1">
      <alignment horizontal="center" vertical="center"/>
    </xf>
    <xf numFmtId="176" fontId="19" fillId="4" borderId="1" xfId="0" applyNumberFormat="1" applyFont="1" applyFill="1" applyBorder="1" applyAlignment="1">
      <alignment horizontal="center" vertical="center"/>
    </xf>
    <xf numFmtId="176" fontId="13" fillId="2" borderId="1" xfId="0" applyNumberFormat="1" applyFont="1" applyFill="1" applyBorder="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9" fillId="0" borderId="1" xfId="0" applyFont="1" applyBorder="1" applyAlignment="1">
      <alignment horizontal="center" vertical="center" wrapText="1"/>
    </xf>
    <xf numFmtId="0" fontId="25" fillId="0" borderId="1" xfId="0" applyFont="1" applyBorder="1" applyAlignment="1">
      <alignment horizontal="center" vertical="center"/>
    </xf>
    <xf numFmtId="0" fontId="24" fillId="0" borderId="1" xfId="0" applyFont="1" applyBorder="1" applyAlignment="1">
      <alignment horizontal="center" vertical="center"/>
    </xf>
    <xf numFmtId="10" fontId="13" fillId="3" borderId="10" xfId="0" applyNumberFormat="1" applyFont="1" applyFill="1" applyBorder="1" applyAlignment="1">
      <alignment horizontal="center" vertical="center"/>
    </xf>
    <xf numFmtId="0" fontId="12" fillId="0" borderId="9" xfId="0" applyFont="1" applyBorder="1" applyAlignment="1">
      <alignment horizontal="left" vertical="center"/>
    </xf>
    <xf numFmtId="0" fontId="27" fillId="0" borderId="9" xfId="0" applyFont="1" applyBorder="1" applyAlignment="1">
      <alignment horizontal="left" vertical="center" wrapText="1"/>
    </xf>
    <xf numFmtId="0" fontId="20" fillId="2" borderId="7" xfId="0" applyFont="1" applyFill="1" applyBorder="1" applyAlignment="1">
      <alignment horizontal="center" vertical="center"/>
    </xf>
    <xf numFmtId="0" fontId="20" fillId="2" borderId="7" xfId="0" applyFont="1" applyFill="1" applyBorder="1" applyAlignment="1">
      <alignment horizontal="center" vertical="center" wrapText="1"/>
    </xf>
    <xf numFmtId="0" fontId="13" fillId="0" borderId="4" xfId="0" applyFont="1" applyBorder="1" applyAlignment="1">
      <alignment horizontal="center" vertical="center"/>
    </xf>
    <xf numFmtId="0" fontId="13" fillId="0" borderId="1" xfId="0" applyFont="1" applyBorder="1" applyAlignment="1">
      <alignment horizontal="center" vertical="center"/>
    </xf>
    <xf numFmtId="0" fontId="18" fillId="0" borderId="1" xfId="0" applyFont="1" applyBorder="1" applyAlignment="1">
      <alignment horizontal="center" vertical="center"/>
    </xf>
    <xf numFmtId="10" fontId="33" fillId="4" borderId="0" xfId="0" applyNumberFormat="1" applyFont="1" applyFill="1">
      <alignment vertical="center"/>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9" fillId="0" borderId="1" xfId="0" applyFont="1" applyBorder="1">
      <alignment vertical="center"/>
    </xf>
    <xf numFmtId="0" fontId="36" fillId="0" borderId="0" xfId="0" applyFont="1" applyAlignment="1">
      <alignment horizontal="center" vertical="center"/>
    </xf>
    <xf numFmtId="0" fontId="38" fillId="0" borderId="1" xfId="0" applyFont="1" applyBorder="1" applyAlignment="1">
      <alignment horizontal="center" vertical="center"/>
    </xf>
    <xf numFmtId="0" fontId="38" fillId="0" borderId="0" xfId="0" applyFont="1" applyAlignment="1">
      <alignment horizontal="center" vertical="center"/>
    </xf>
    <xf numFmtId="0" fontId="37" fillId="0" borderId="1" xfId="0" applyFont="1" applyBorder="1" applyAlignment="1">
      <alignment horizontal="center" vertical="center"/>
    </xf>
    <xf numFmtId="0" fontId="38" fillId="0" borderId="1" xfId="0" applyFont="1" applyBorder="1" applyAlignment="1">
      <alignment vertical="center"/>
    </xf>
    <xf numFmtId="0" fontId="38" fillId="0" borderId="1" xfId="0" applyFont="1" applyBorder="1" applyAlignment="1">
      <alignment horizontal="center" vertical="center" wrapText="1"/>
    </xf>
    <xf numFmtId="0" fontId="38" fillId="2" borderId="1" xfId="0" applyFont="1" applyFill="1" applyBorder="1" applyAlignment="1">
      <alignment horizontal="center" vertical="center"/>
    </xf>
    <xf numFmtId="0" fontId="36" fillId="0" borderId="1" xfId="0" applyFont="1" applyBorder="1" applyAlignment="1">
      <alignment horizontal="center" vertical="center"/>
    </xf>
    <xf numFmtId="0" fontId="40" fillId="2" borderId="1" xfId="0" applyFont="1" applyFill="1" applyBorder="1" applyAlignment="1">
      <alignment horizontal="center" vertical="center" wrapText="1"/>
    </xf>
    <xf numFmtId="176" fontId="40" fillId="0" borderId="1" xfId="0" applyNumberFormat="1" applyFont="1" applyFill="1" applyBorder="1" applyAlignment="1">
      <alignment horizontal="center" vertical="center"/>
    </xf>
    <xf numFmtId="0" fontId="41" fillId="2" borderId="1" xfId="0" applyFont="1" applyFill="1" applyBorder="1" applyAlignment="1">
      <alignment horizontal="center" vertical="center" wrapText="1"/>
    </xf>
    <xf numFmtId="176" fontId="41" fillId="0" borderId="1" xfId="0" applyNumberFormat="1" applyFont="1" applyFill="1" applyBorder="1" applyAlignment="1">
      <alignment horizontal="center" vertical="center"/>
    </xf>
    <xf numFmtId="10" fontId="33" fillId="4" borderId="2" xfId="0" applyNumberFormat="1" applyFont="1" applyFill="1" applyBorder="1">
      <alignment vertical="center"/>
    </xf>
    <xf numFmtId="10" fontId="33" fillId="0" borderId="2" xfId="0" applyNumberFormat="1" applyFont="1" applyBorder="1">
      <alignment vertical="center"/>
    </xf>
    <xf numFmtId="49" fontId="12" fillId="0" borderId="9" xfId="0" applyNumberFormat="1" applyFont="1" applyBorder="1" applyAlignment="1">
      <alignment horizontal="left" vertical="center"/>
    </xf>
    <xf numFmtId="0" fontId="13"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26" fillId="0" borderId="0" xfId="0" applyFont="1" applyBorder="1" applyAlignment="1">
      <alignment horizontal="center" vertical="center"/>
    </xf>
    <xf numFmtId="0" fontId="30" fillId="0" borderId="8" xfId="0" applyFont="1" applyBorder="1" applyAlignment="1">
      <alignment horizontal="left" vertical="center"/>
    </xf>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13" fillId="0" borderId="1" xfId="0" applyFont="1" applyBorder="1" applyAlignment="1">
      <alignment horizontal="center" vertical="center"/>
    </xf>
    <xf numFmtId="0" fontId="18" fillId="0" borderId="1" xfId="0" applyFont="1" applyBorder="1" applyAlignment="1">
      <alignment horizontal="center" vertical="center"/>
    </xf>
    <xf numFmtId="0" fontId="36" fillId="0" borderId="11" xfId="0" applyFont="1" applyBorder="1" applyAlignment="1">
      <alignment horizontal="center" vertical="center"/>
    </xf>
    <xf numFmtId="0" fontId="37" fillId="2" borderId="1" xfId="0" applyFont="1" applyFill="1" applyBorder="1" applyAlignment="1">
      <alignment horizontal="center" vertical="center"/>
    </xf>
    <xf numFmtId="0" fontId="38" fillId="0" borderId="1" xfId="0" applyFont="1" applyBorder="1" applyAlignment="1">
      <alignment horizontal="center" vertical="center"/>
    </xf>
    <xf numFmtId="0" fontId="36" fillId="0" borderId="1" xfId="0" applyFont="1" applyBorder="1" applyAlignment="1">
      <alignment horizontal="center" vertical="center"/>
    </xf>
    <xf numFmtId="0" fontId="36" fillId="0" borderId="8" xfId="0" applyFont="1" applyFill="1" applyBorder="1" applyAlignment="1">
      <alignment horizontal="center" vertical="center" wrapText="1"/>
    </xf>
    <xf numFmtId="0" fontId="37" fillId="2" borderId="2" xfId="0" applyFont="1" applyFill="1" applyBorder="1" applyAlignment="1">
      <alignment horizontal="center" vertical="center" wrapText="1"/>
    </xf>
    <xf numFmtId="0" fontId="37" fillId="2" borderId="4" xfId="0" applyFont="1" applyFill="1" applyBorder="1" applyAlignment="1">
      <alignment horizontal="center" vertical="center" wrapText="1"/>
    </xf>
  </cellXfs>
  <cellStyles count="1">
    <cellStyle name="一般" xfId="0" builtinId="0"/>
  </cellStyles>
  <dxfs count="7">
    <dxf>
      <font>
        <color rgb="FF9C0006"/>
      </font>
    </dxf>
    <dxf>
      <font>
        <color rgb="FF9C0006"/>
      </font>
    </dxf>
    <dxf>
      <font>
        <color rgb="FFFF0000"/>
      </font>
      <fill>
        <patternFill>
          <bgColor rgb="FFFFFF00"/>
        </patternFill>
      </fill>
    </dxf>
    <dxf>
      <font>
        <color rgb="FF9C0006"/>
      </font>
    </dxf>
    <dxf>
      <font>
        <color rgb="FF9C0006"/>
      </font>
    </dxf>
    <dxf>
      <font>
        <color rgb="FF9C0006"/>
      </font>
    </dxf>
    <dxf>
      <font>
        <color rgb="FF9C0006"/>
      </font>
    </dxf>
  </dxfs>
  <tableStyles count="0" defaultTableStyle="TableStyleMedium9" defaultPivotStyle="PivotStyleLight16"/>
  <colors>
    <mruColors>
      <color rgb="FF0000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25"/>
  <sheetViews>
    <sheetView tabSelected="1" zoomScale="90" zoomScaleNormal="90" workbookViewId="0">
      <selection activeCell="H5" sqref="H5:H22"/>
    </sheetView>
  </sheetViews>
  <sheetFormatPr defaultColWidth="10.6640625" defaultRowHeight="24.9" customHeight="1"/>
  <cols>
    <col min="1" max="1" width="3.44140625" style="1" customWidth="1"/>
    <col min="2" max="2" width="13.88671875" style="1" customWidth="1"/>
    <col min="3" max="3" width="31.109375" style="2" customWidth="1"/>
    <col min="4" max="4" width="6.21875" style="2" customWidth="1"/>
    <col min="5" max="5" width="6.77734375" style="1" bestFit="1" customWidth="1"/>
    <col min="6" max="6" width="7.21875" style="1" bestFit="1" customWidth="1"/>
    <col min="7" max="7" width="12.21875" style="1" customWidth="1"/>
    <col min="8" max="8" width="12.44140625" style="1" customWidth="1"/>
    <col min="9" max="9" width="11.6640625" style="1" customWidth="1"/>
    <col min="10" max="10" width="10.77734375" style="3" customWidth="1"/>
    <col min="11" max="11" width="15.21875" style="1" customWidth="1"/>
    <col min="12" max="16384" width="10.6640625" style="1"/>
  </cols>
  <sheetData>
    <row r="1" spans="1:12" ht="33" customHeight="1">
      <c r="A1" s="60" t="s">
        <v>92</v>
      </c>
      <c r="B1" s="60"/>
      <c r="C1" s="60"/>
      <c r="D1" s="60"/>
      <c r="E1" s="60"/>
      <c r="F1" s="60"/>
      <c r="G1" s="60"/>
      <c r="H1" s="60"/>
      <c r="I1" s="60"/>
      <c r="J1" s="60"/>
    </row>
    <row r="2" spans="1:12" ht="24.9" customHeight="1">
      <c r="A2" s="61" t="s">
        <v>27</v>
      </c>
      <c r="B2" s="61"/>
      <c r="C2" s="61"/>
      <c r="D2" s="61"/>
      <c r="E2" s="61"/>
      <c r="F2" s="61"/>
      <c r="G2" s="61"/>
      <c r="H2" s="61"/>
      <c r="I2" s="61"/>
      <c r="J2" s="61"/>
    </row>
    <row r="3" spans="1:12" s="22" customFormat="1" ht="29.4" thickBot="1">
      <c r="A3" s="62" t="s">
        <v>17</v>
      </c>
      <c r="B3" s="63"/>
      <c r="C3" s="30" t="s">
        <v>16</v>
      </c>
      <c r="D3" s="30" t="s">
        <v>23</v>
      </c>
      <c r="E3" s="31" t="s">
        <v>38</v>
      </c>
      <c r="F3" s="31" t="s">
        <v>39</v>
      </c>
      <c r="G3" s="31" t="s">
        <v>40</v>
      </c>
      <c r="H3" s="31" t="s">
        <v>41</v>
      </c>
      <c r="I3" s="31" t="s">
        <v>42</v>
      </c>
      <c r="J3" s="30" t="s">
        <v>0</v>
      </c>
      <c r="K3" s="23" t="s">
        <v>18</v>
      </c>
    </row>
    <row r="4" spans="1:12" s="4" customFormat="1" ht="28.2" thickBot="1">
      <c r="A4" s="33">
        <v>1</v>
      </c>
      <c r="B4" s="33" t="s">
        <v>2</v>
      </c>
      <c r="C4" s="37" t="s">
        <v>76</v>
      </c>
      <c r="D4" s="24" t="s">
        <v>28</v>
      </c>
      <c r="E4" s="5"/>
      <c r="F4" s="5"/>
      <c r="G4" s="10">
        <f>E4*F4</f>
        <v>0</v>
      </c>
      <c r="H4" s="9">
        <f>G4</f>
        <v>0</v>
      </c>
      <c r="I4" s="10"/>
      <c r="J4" s="51" t="str">
        <f>IF(H23=0,"",H4/H23)</f>
        <v/>
      </c>
      <c r="K4" s="28" t="s">
        <v>19</v>
      </c>
    </row>
    <row r="5" spans="1:12" ht="124.8" thickBot="1">
      <c r="A5" s="33">
        <v>2</v>
      </c>
      <c r="B5" s="13" t="s">
        <v>3</v>
      </c>
      <c r="C5" s="36" t="s">
        <v>45</v>
      </c>
      <c r="D5" s="24" t="s">
        <v>29</v>
      </c>
      <c r="E5" s="5"/>
      <c r="F5" s="5"/>
      <c r="G5" s="10">
        <f t="shared" ref="G5:G22" si="0">E5*F5</f>
        <v>0</v>
      </c>
      <c r="H5" s="9">
        <f>G5</f>
        <v>0</v>
      </c>
      <c r="I5" s="10"/>
      <c r="J5" s="51" t="str">
        <f>IF(H23=0,"",H5/H23)</f>
        <v/>
      </c>
      <c r="K5" s="28" t="s">
        <v>20</v>
      </c>
    </row>
    <row r="6" spans="1:12" ht="55.2">
      <c r="A6" s="33">
        <v>3</v>
      </c>
      <c r="B6" s="33" t="s">
        <v>4</v>
      </c>
      <c r="C6" s="36" t="s">
        <v>77</v>
      </c>
      <c r="D6" s="25" t="s">
        <v>30</v>
      </c>
      <c r="E6" s="5"/>
      <c r="F6" s="5"/>
      <c r="G6" s="10">
        <f t="shared" si="0"/>
        <v>0</v>
      </c>
      <c r="H6" s="9">
        <f t="shared" ref="H6:H22" si="1">G6</f>
        <v>0</v>
      </c>
      <c r="I6" s="10"/>
      <c r="J6" s="15"/>
    </row>
    <row r="7" spans="1:12" ht="27.6">
      <c r="A7" s="64">
        <v>4</v>
      </c>
      <c r="B7" s="64" t="s">
        <v>5</v>
      </c>
      <c r="C7" s="14" t="s">
        <v>78</v>
      </c>
      <c r="D7" s="25" t="s">
        <v>29</v>
      </c>
      <c r="E7" s="5"/>
      <c r="F7" s="5"/>
      <c r="G7" s="10">
        <f t="shared" si="0"/>
        <v>0</v>
      </c>
      <c r="H7" s="9">
        <f t="shared" si="1"/>
        <v>0</v>
      </c>
      <c r="I7" s="10"/>
      <c r="J7" s="15"/>
    </row>
    <row r="8" spans="1:12" ht="27.6">
      <c r="A8" s="65"/>
      <c r="B8" s="64"/>
      <c r="C8" s="14" t="s">
        <v>79</v>
      </c>
      <c r="D8" s="25" t="s">
        <v>31</v>
      </c>
      <c r="E8" s="5"/>
      <c r="F8" s="5"/>
      <c r="G8" s="10">
        <f t="shared" si="0"/>
        <v>0</v>
      </c>
      <c r="H8" s="9">
        <f t="shared" si="1"/>
        <v>0</v>
      </c>
      <c r="I8" s="10"/>
      <c r="J8" s="15"/>
    </row>
    <row r="9" spans="1:12" ht="55.2">
      <c r="A9" s="33">
        <v>5</v>
      </c>
      <c r="B9" s="55" t="s">
        <v>80</v>
      </c>
      <c r="C9" s="36" t="s">
        <v>81</v>
      </c>
      <c r="D9" s="25" t="s">
        <v>32</v>
      </c>
      <c r="E9" s="5"/>
      <c r="F9" s="5"/>
      <c r="G9" s="10">
        <f t="shared" si="0"/>
        <v>0</v>
      </c>
      <c r="H9" s="9">
        <f t="shared" si="1"/>
        <v>0</v>
      </c>
      <c r="I9" s="10"/>
      <c r="J9" s="15"/>
    </row>
    <row r="10" spans="1:12" ht="41.4">
      <c r="A10" s="33">
        <v>6</v>
      </c>
      <c r="B10" s="33" t="s">
        <v>6</v>
      </c>
      <c r="C10" s="37" t="s">
        <v>43</v>
      </c>
      <c r="D10" s="25" t="s">
        <v>33</v>
      </c>
      <c r="E10" s="5"/>
      <c r="F10" s="5"/>
      <c r="G10" s="10">
        <f t="shared" si="0"/>
        <v>0</v>
      </c>
      <c r="H10" s="9">
        <f t="shared" si="1"/>
        <v>0</v>
      </c>
      <c r="I10" s="10"/>
      <c r="J10" s="15"/>
      <c r="L10" s="6"/>
    </row>
    <row r="11" spans="1:12" ht="27.6">
      <c r="A11" s="33">
        <v>7</v>
      </c>
      <c r="B11" s="33" t="s">
        <v>7</v>
      </c>
      <c r="C11" s="37" t="s">
        <v>47</v>
      </c>
      <c r="D11" s="25" t="s">
        <v>34</v>
      </c>
      <c r="E11" s="5"/>
      <c r="F11" s="5"/>
      <c r="G11" s="10">
        <f t="shared" si="0"/>
        <v>0</v>
      </c>
      <c r="H11" s="9">
        <f t="shared" si="1"/>
        <v>0</v>
      </c>
      <c r="I11" s="10"/>
      <c r="J11" s="15"/>
    </row>
    <row r="12" spans="1:12" ht="82.8">
      <c r="A12" s="33">
        <v>8</v>
      </c>
      <c r="B12" s="33" t="s">
        <v>8</v>
      </c>
      <c r="C12" s="37" t="s">
        <v>35</v>
      </c>
      <c r="D12" s="24" t="s">
        <v>36</v>
      </c>
      <c r="E12" s="5"/>
      <c r="F12" s="5"/>
      <c r="G12" s="10">
        <f t="shared" si="0"/>
        <v>0</v>
      </c>
      <c r="H12" s="9">
        <f t="shared" si="1"/>
        <v>0</v>
      </c>
      <c r="I12" s="10"/>
      <c r="J12" s="15"/>
    </row>
    <row r="13" spans="1:12" ht="24.9" customHeight="1">
      <c r="A13" s="33">
        <v>9</v>
      </c>
      <c r="B13" s="33" t="s">
        <v>9</v>
      </c>
      <c r="C13" s="38" t="s">
        <v>82</v>
      </c>
      <c r="D13" s="25" t="s">
        <v>37</v>
      </c>
      <c r="E13" s="5"/>
      <c r="F13" s="5"/>
      <c r="G13" s="10">
        <f t="shared" si="0"/>
        <v>0</v>
      </c>
      <c r="H13" s="9">
        <f t="shared" si="1"/>
        <v>0</v>
      </c>
      <c r="I13" s="10"/>
      <c r="J13" s="15"/>
    </row>
    <row r="14" spans="1:12" ht="42" thickBot="1">
      <c r="A14" s="33">
        <v>10</v>
      </c>
      <c r="B14" s="33" t="s">
        <v>10</v>
      </c>
      <c r="C14" s="37" t="s">
        <v>44</v>
      </c>
      <c r="D14" s="24" t="s">
        <v>33</v>
      </c>
      <c r="E14" s="5"/>
      <c r="F14" s="5"/>
      <c r="G14" s="10">
        <f t="shared" si="0"/>
        <v>0</v>
      </c>
      <c r="H14" s="9">
        <f t="shared" si="1"/>
        <v>0</v>
      </c>
      <c r="I14" s="10"/>
      <c r="J14" s="15"/>
    </row>
    <row r="15" spans="1:12" ht="69.599999999999994" thickBot="1">
      <c r="A15" s="33">
        <v>11</v>
      </c>
      <c r="B15" s="33" t="s">
        <v>11</v>
      </c>
      <c r="C15" s="37" t="s">
        <v>46</v>
      </c>
      <c r="D15" s="24" t="s">
        <v>36</v>
      </c>
      <c r="E15" s="5"/>
      <c r="F15" s="5"/>
      <c r="G15" s="10">
        <f t="shared" si="0"/>
        <v>0</v>
      </c>
      <c r="H15" s="9">
        <f t="shared" si="1"/>
        <v>0</v>
      </c>
      <c r="I15" s="10"/>
      <c r="J15" s="35" t="str">
        <f>IF(H23=0,"",H15/H23)</f>
        <v/>
      </c>
      <c r="K15" s="28" t="s">
        <v>21</v>
      </c>
    </row>
    <row r="16" spans="1:12" ht="69">
      <c r="A16" s="33">
        <v>12</v>
      </c>
      <c r="B16" s="56" t="s">
        <v>91</v>
      </c>
      <c r="C16" s="37" t="s">
        <v>83</v>
      </c>
      <c r="D16" s="25" t="s">
        <v>33</v>
      </c>
      <c r="E16" s="5"/>
      <c r="F16" s="5"/>
      <c r="G16" s="10">
        <f t="shared" si="0"/>
        <v>0</v>
      </c>
      <c r="H16" s="9">
        <f t="shared" si="1"/>
        <v>0</v>
      </c>
      <c r="I16" s="10"/>
      <c r="J16" s="15"/>
    </row>
    <row r="17" spans="1:12" ht="15">
      <c r="A17" s="54">
        <v>13</v>
      </c>
      <c r="B17" s="56" t="s">
        <v>84</v>
      </c>
      <c r="C17" s="37" t="s">
        <v>86</v>
      </c>
      <c r="D17" s="25" t="s">
        <v>87</v>
      </c>
      <c r="E17" s="5"/>
      <c r="F17" s="5"/>
      <c r="G17" s="10">
        <f t="shared" si="0"/>
        <v>0</v>
      </c>
      <c r="H17" s="9">
        <f t="shared" si="1"/>
        <v>0</v>
      </c>
      <c r="I17" s="10"/>
      <c r="J17" s="15"/>
    </row>
    <row r="18" spans="1:12" ht="28.2" thickBot="1">
      <c r="A18" s="54">
        <v>14</v>
      </c>
      <c r="B18" s="56" t="s">
        <v>85</v>
      </c>
      <c r="C18" s="37" t="s">
        <v>88</v>
      </c>
      <c r="D18" s="25" t="s">
        <v>89</v>
      </c>
      <c r="E18" s="5"/>
      <c r="F18" s="5"/>
      <c r="G18" s="10">
        <f t="shared" si="0"/>
        <v>0</v>
      </c>
      <c r="H18" s="9">
        <f t="shared" si="1"/>
        <v>0</v>
      </c>
      <c r="I18" s="10"/>
      <c r="J18" s="15"/>
    </row>
    <row r="19" spans="1:12" ht="24.9" customHeight="1" thickBot="1">
      <c r="A19" s="54">
        <v>15</v>
      </c>
      <c r="B19" s="18" t="s">
        <v>12</v>
      </c>
      <c r="C19" s="16" t="s">
        <v>1</v>
      </c>
      <c r="D19" s="26" t="s">
        <v>36</v>
      </c>
      <c r="E19" s="7"/>
      <c r="F19" s="7"/>
      <c r="G19" s="10">
        <f t="shared" si="0"/>
        <v>0</v>
      </c>
      <c r="H19" s="9">
        <f t="shared" si="1"/>
        <v>0</v>
      </c>
      <c r="I19" s="10"/>
      <c r="J19" s="35" t="str">
        <f>IF(SUM(H4:H18)=0,"",(H19)/SUM(H4:H18))</f>
        <v/>
      </c>
      <c r="K19" s="28" t="s">
        <v>22</v>
      </c>
    </row>
    <row r="20" spans="1:12" ht="32.25" customHeight="1">
      <c r="A20" s="54">
        <v>16</v>
      </c>
      <c r="B20" s="17" t="s">
        <v>25</v>
      </c>
      <c r="C20" s="19"/>
      <c r="D20" s="26"/>
      <c r="E20" s="5"/>
      <c r="F20" s="5"/>
      <c r="G20" s="10">
        <f t="shared" si="0"/>
        <v>0</v>
      </c>
      <c r="H20" s="9">
        <f t="shared" si="1"/>
        <v>0</v>
      </c>
      <c r="I20" s="10"/>
      <c r="J20" s="15"/>
    </row>
    <row r="21" spans="1:12" ht="32.25" customHeight="1">
      <c r="A21" s="54">
        <v>17</v>
      </c>
      <c r="B21" s="17" t="s">
        <v>26</v>
      </c>
      <c r="C21" s="19"/>
      <c r="D21" s="19"/>
      <c r="E21" s="5"/>
      <c r="F21" s="5"/>
      <c r="G21" s="10">
        <f t="shared" si="0"/>
        <v>0</v>
      </c>
      <c r="H21" s="9">
        <f t="shared" si="1"/>
        <v>0</v>
      </c>
      <c r="I21" s="10"/>
      <c r="J21" s="15"/>
    </row>
    <row r="22" spans="1:12" ht="32.25" customHeight="1">
      <c r="A22" s="54">
        <v>18</v>
      </c>
      <c r="B22" s="17" t="s">
        <v>24</v>
      </c>
      <c r="C22" s="19"/>
      <c r="D22" s="19"/>
      <c r="E22" s="5"/>
      <c r="F22" s="5"/>
      <c r="G22" s="10">
        <f t="shared" si="0"/>
        <v>0</v>
      </c>
      <c r="H22" s="9">
        <f t="shared" si="1"/>
        <v>0</v>
      </c>
      <c r="I22" s="10"/>
      <c r="J22" s="15"/>
    </row>
    <row r="23" spans="1:12" ht="24.9" customHeight="1" thickBot="1">
      <c r="A23" s="34"/>
      <c r="B23" s="33" t="s">
        <v>13</v>
      </c>
      <c r="C23" s="19"/>
      <c r="D23" s="19"/>
      <c r="E23" s="8"/>
      <c r="F23" s="8"/>
      <c r="G23" s="11">
        <f>SUM(G4:G22)</f>
        <v>0</v>
      </c>
      <c r="H23" s="11">
        <f>SUM(H4:H22)</f>
        <v>0</v>
      </c>
      <c r="I23" s="11">
        <f>SUM(I4:I22)</f>
        <v>0</v>
      </c>
      <c r="J23" s="20">
        <f>SUM(H23:I23)</f>
        <v>0</v>
      </c>
      <c r="L23" s="6"/>
    </row>
    <row r="24" spans="1:12" ht="24.9" customHeight="1" thickBot="1">
      <c r="A24" s="57" t="s">
        <v>15</v>
      </c>
      <c r="B24" s="58"/>
      <c r="C24" s="59"/>
      <c r="D24" s="32"/>
      <c r="E24" s="8"/>
      <c r="F24" s="8"/>
      <c r="G24" s="21"/>
      <c r="H24" s="27" t="str">
        <f>IF(G23=0,"",H23/G23)</f>
        <v/>
      </c>
      <c r="I24" s="12" t="str">
        <f>IF(G23=0,"",I23/G23)</f>
        <v/>
      </c>
      <c r="J24" s="52">
        <f>SUM(H24:I24)</f>
        <v>0</v>
      </c>
      <c r="K24" s="53" t="s">
        <v>14</v>
      </c>
    </row>
    <row r="25" spans="1:12" ht="44.4" thickBot="1">
      <c r="H25" s="29" t="s">
        <v>90</v>
      </c>
    </row>
  </sheetData>
  <sheetProtection selectLockedCells="1" selectUnlockedCells="1"/>
  <mergeCells count="6">
    <mergeCell ref="A24:C24"/>
    <mergeCell ref="A1:J1"/>
    <mergeCell ref="A2:J2"/>
    <mergeCell ref="A3:B3"/>
    <mergeCell ref="A7:A8"/>
    <mergeCell ref="B7:B8"/>
  </mergeCells>
  <phoneticPr fontId="3" type="noConversion"/>
  <conditionalFormatting sqref="J15">
    <cfRule type="cellIs" dxfId="6" priority="4" operator="greaterThan">
      <formula>0.03</formula>
    </cfRule>
    <cfRule type="cellIs" dxfId="5" priority="9" operator="greaterThan">
      <formula>0.03</formula>
    </cfRule>
  </conditionalFormatting>
  <conditionalFormatting sqref="J19">
    <cfRule type="cellIs" dxfId="4" priority="3" operator="greaterThan">
      <formula>0.1</formula>
    </cfRule>
    <cfRule type="cellIs" dxfId="3" priority="8" operator="greaterThan">
      <formula>0.1</formula>
    </cfRule>
  </conditionalFormatting>
  <conditionalFormatting sqref="J24">
    <cfRule type="cellIs" dxfId="2" priority="7" operator="equal">
      <formula>1</formula>
    </cfRule>
  </conditionalFormatting>
  <conditionalFormatting sqref="J4">
    <cfRule type="cellIs" dxfId="1" priority="2" operator="greaterThan">
      <formula>0.05</formula>
    </cfRule>
  </conditionalFormatting>
  <conditionalFormatting sqref="J5">
    <cfRule type="cellIs" dxfId="0" priority="1" operator="greaterThan">
      <formula>0.25</formula>
    </cfRule>
  </conditionalFormatting>
  <printOptions horizontalCentered="1"/>
  <pageMargins left="0" right="0" top="0.26" bottom="0.23" header="0.17" footer="0.17"/>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C7" sqref="C7"/>
    </sheetView>
  </sheetViews>
  <sheetFormatPr defaultColWidth="10.6640625" defaultRowHeight="16.2"/>
  <cols>
    <col min="1" max="1" width="3.44140625" style="39" customWidth="1"/>
    <col min="2" max="2" width="15.21875" style="39" bestFit="1" customWidth="1"/>
    <col min="3" max="6" width="10.21875" style="39" bestFit="1" customWidth="1"/>
    <col min="7" max="16384" width="10.6640625" style="39"/>
  </cols>
  <sheetData>
    <row r="1" spans="1:6" ht="33" customHeight="1">
      <c r="A1" s="70" t="s">
        <v>74</v>
      </c>
      <c r="B1" s="70"/>
      <c r="C1" s="70"/>
      <c r="D1" s="70"/>
      <c r="E1" s="70"/>
      <c r="F1" s="70"/>
    </row>
    <row r="2" spans="1:6" s="41" customFormat="1">
      <c r="A2" s="67" t="s">
        <v>17</v>
      </c>
      <c r="B2" s="67"/>
      <c r="C2" s="71" t="s">
        <v>63</v>
      </c>
      <c r="D2" s="72"/>
      <c r="E2" s="71" t="s">
        <v>64</v>
      </c>
      <c r="F2" s="72"/>
    </row>
    <row r="3" spans="1:6" s="41" customFormat="1">
      <c r="A3" s="67" t="s">
        <v>17</v>
      </c>
      <c r="B3" s="67"/>
      <c r="C3" s="47" t="s">
        <v>65</v>
      </c>
      <c r="D3" s="49" t="s">
        <v>66</v>
      </c>
      <c r="E3" s="47" t="s">
        <v>65</v>
      </c>
      <c r="F3" s="49" t="s">
        <v>66</v>
      </c>
    </row>
    <row r="4" spans="1:6" s="41" customFormat="1">
      <c r="A4" s="40">
        <v>1</v>
      </c>
      <c r="B4" s="40" t="s">
        <v>51</v>
      </c>
      <c r="C4" s="48">
        <f>空白!H4</f>
        <v>0</v>
      </c>
      <c r="D4" s="50">
        <f>空白!H4</f>
        <v>0</v>
      </c>
      <c r="E4" s="48">
        <f>空白!I4</f>
        <v>0</v>
      </c>
      <c r="F4" s="50">
        <f>空白!I4</f>
        <v>0</v>
      </c>
    </row>
    <row r="5" spans="1:6">
      <c r="A5" s="40">
        <v>2</v>
      </c>
      <c r="B5" s="42" t="s">
        <v>52</v>
      </c>
      <c r="C5" s="48">
        <f>空白!H5</f>
        <v>0</v>
      </c>
      <c r="D5" s="50">
        <f>空白!H5</f>
        <v>0</v>
      </c>
      <c r="E5" s="48">
        <f>空白!I5</f>
        <v>0</v>
      </c>
      <c r="F5" s="50">
        <f>空白!I5</f>
        <v>0</v>
      </c>
    </row>
    <row r="6" spans="1:6">
      <c r="A6" s="40">
        <v>3</v>
      </c>
      <c r="B6" s="40" t="s">
        <v>53</v>
      </c>
      <c r="C6" s="48">
        <f>空白!H6</f>
        <v>0</v>
      </c>
      <c r="D6" s="50">
        <f>空白!H6</f>
        <v>0</v>
      </c>
      <c r="E6" s="48">
        <f>空白!I6</f>
        <v>0</v>
      </c>
      <c r="F6" s="50">
        <f>空白!I6</f>
        <v>0</v>
      </c>
    </row>
    <row r="7" spans="1:6">
      <c r="A7" s="68">
        <v>4</v>
      </c>
      <c r="B7" s="43" t="s">
        <v>48</v>
      </c>
      <c r="C7" s="48">
        <v>209600</v>
      </c>
      <c r="D7" s="50">
        <f>空白!H7</f>
        <v>0</v>
      </c>
      <c r="E7" s="48">
        <f>空白!I7</f>
        <v>0</v>
      </c>
      <c r="F7" s="50">
        <f>空白!I7</f>
        <v>0</v>
      </c>
    </row>
    <row r="8" spans="1:6">
      <c r="A8" s="69"/>
      <c r="B8" s="43" t="s">
        <v>49</v>
      </c>
      <c r="C8" s="48">
        <f>空白!H8</f>
        <v>0</v>
      </c>
      <c r="D8" s="50">
        <f>空白!H8</f>
        <v>0</v>
      </c>
      <c r="E8" s="48">
        <f>空白!I8</f>
        <v>0</v>
      </c>
      <c r="F8" s="50">
        <f>空白!I8</f>
        <v>0</v>
      </c>
    </row>
    <row r="9" spans="1:6">
      <c r="A9" s="40">
        <v>5</v>
      </c>
      <c r="B9" s="40" t="s">
        <v>54</v>
      </c>
      <c r="C9" s="48">
        <v>32640</v>
      </c>
      <c r="D9" s="50">
        <f>空白!H9</f>
        <v>0</v>
      </c>
      <c r="E9" s="48">
        <f>空白!I9</f>
        <v>0</v>
      </c>
      <c r="F9" s="50">
        <f>空白!I9</f>
        <v>0</v>
      </c>
    </row>
    <row r="10" spans="1:6">
      <c r="A10" s="40">
        <v>6</v>
      </c>
      <c r="B10" s="40" t="s">
        <v>55</v>
      </c>
      <c r="C10" s="48">
        <v>9000</v>
      </c>
      <c r="D10" s="50">
        <f>空白!H10</f>
        <v>0</v>
      </c>
      <c r="E10" s="48">
        <f>空白!I10</f>
        <v>0</v>
      </c>
      <c r="F10" s="50">
        <f>空白!I10</f>
        <v>0</v>
      </c>
    </row>
    <row r="11" spans="1:6">
      <c r="A11" s="40">
        <v>7</v>
      </c>
      <c r="B11" s="40" t="s">
        <v>56</v>
      </c>
      <c r="C11" s="48">
        <f>空白!H11</f>
        <v>0</v>
      </c>
      <c r="D11" s="50">
        <f>空白!H11</f>
        <v>0</v>
      </c>
      <c r="E11" s="48">
        <f>空白!I11</f>
        <v>0</v>
      </c>
      <c r="F11" s="50">
        <f>空白!I11</f>
        <v>0</v>
      </c>
    </row>
    <row r="12" spans="1:6">
      <c r="A12" s="40">
        <v>8</v>
      </c>
      <c r="B12" s="40" t="s">
        <v>57</v>
      </c>
      <c r="C12" s="48">
        <v>10000</v>
      </c>
      <c r="D12" s="50">
        <f>空白!H12</f>
        <v>0</v>
      </c>
      <c r="E12" s="48">
        <f>空白!I12</f>
        <v>0</v>
      </c>
      <c r="F12" s="50">
        <f>空白!I12</f>
        <v>0</v>
      </c>
    </row>
    <row r="13" spans="1:6">
      <c r="A13" s="40">
        <v>9</v>
      </c>
      <c r="B13" s="40" t="s">
        <v>58</v>
      </c>
      <c r="C13" s="48">
        <v>9000</v>
      </c>
      <c r="D13" s="50">
        <f>空白!H13</f>
        <v>0</v>
      </c>
      <c r="E13" s="48">
        <f>空白!I13</f>
        <v>0</v>
      </c>
      <c r="F13" s="50">
        <f>空白!I13</f>
        <v>0</v>
      </c>
    </row>
    <row r="14" spans="1:6">
      <c r="A14" s="40">
        <v>10</v>
      </c>
      <c r="B14" s="40" t="s">
        <v>59</v>
      </c>
      <c r="C14" s="48">
        <f>空白!H14</f>
        <v>0</v>
      </c>
      <c r="D14" s="50">
        <f>空白!H14</f>
        <v>0</v>
      </c>
      <c r="E14" s="48">
        <f>空白!I14</f>
        <v>0</v>
      </c>
      <c r="F14" s="50">
        <f>空白!I14</f>
        <v>0</v>
      </c>
    </row>
    <row r="15" spans="1:6">
      <c r="A15" s="40">
        <v>11</v>
      </c>
      <c r="B15" s="40" t="s">
        <v>60</v>
      </c>
      <c r="C15" s="48">
        <f>空白!H15</f>
        <v>0</v>
      </c>
      <c r="D15" s="50">
        <f>空白!H15</f>
        <v>0</v>
      </c>
      <c r="E15" s="48">
        <f>空白!I15</f>
        <v>0</v>
      </c>
      <c r="F15" s="50">
        <f>空白!I15</f>
        <v>0</v>
      </c>
    </row>
    <row r="16" spans="1:6" ht="32.4">
      <c r="A16" s="40">
        <v>12</v>
      </c>
      <c r="B16" s="44" t="s">
        <v>61</v>
      </c>
      <c r="C16" s="48">
        <v>40000</v>
      </c>
      <c r="D16" s="50">
        <f>空白!H16</f>
        <v>0</v>
      </c>
      <c r="E16" s="48">
        <f>空白!I16</f>
        <v>0</v>
      </c>
      <c r="F16" s="50">
        <f>空白!I16</f>
        <v>0</v>
      </c>
    </row>
    <row r="17" spans="1:6">
      <c r="A17" s="40">
        <v>13</v>
      </c>
      <c r="B17" s="45" t="s">
        <v>62</v>
      </c>
      <c r="C17" s="48">
        <f>空白!H19</f>
        <v>0</v>
      </c>
      <c r="D17" s="50">
        <f>空白!H19</f>
        <v>0</v>
      </c>
      <c r="E17" s="48">
        <f>空白!I19</f>
        <v>0</v>
      </c>
      <c r="F17" s="50">
        <f>空白!I19</f>
        <v>0</v>
      </c>
    </row>
    <row r="18" spans="1:6">
      <c r="A18" s="40">
        <v>14</v>
      </c>
      <c r="B18" s="44" t="s">
        <v>67</v>
      </c>
      <c r="C18" s="48">
        <f>空白!H20</f>
        <v>0</v>
      </c>
      <c r="D18" s="50">
        <f>空白!H20</f>
        <v>0</v>
      </c>
      <c r="E18" s="48">
        <f>空白!I20</f>
        <v>0</v>
      </c>
      <c r="F18" s="50">
        <f>空白!I20</f>
        <v>0</v>
      </c>
    </row>
    <row r="19" spans="1:6">
      <c r="A19" s="40">
        <v>15</v>
      </c>
      <c r="B19" s="44" t="s">
        <v>68</v>
      </c>
      <c r="C19" s="48">
        <f>空白!H21</f>
        <v>0</v>
      </c>
      <c r="D19" s="50">
        <f>空白!H21</f>
        <v>0</v>
      </c>
      <c r="E19" s="48">
        <f>空白!I21</f>
        <v>0</v>
      </c>
      <c r="F19" s="50">
        <f>空白!I21</f>
        <v>0</v>
      </c>
    </row>
    <row r="20" spans="1:6">
      <c r="A20" s="40">
        <v>16</v>
      </c>
      <c r="B20" s="44" t="s">
        <v>69</v>
      </c>
      <c r="C20" s="48">
        <f>空白!H22</f>
        <v>0</v>
      </c>
      <c r="D20" s="50">
        <f>空白!H22</f>
        <v>0</v>
      </c>
      <c r="E20" s="48">
        <f>空白!I22</f>
        <v>0</v>
      </c>
      <c r="F20" s="50">
        <f>空白!I22</f>
        <v>0</v>
      </c>
    </row>
    <row r="21" spans="1:6">
      <c r="A21" s="40">
        <v>17</v>
      </c>
      <c r="B21" s="44" t="s">
        <v>70</v>
      </c>
      <c r="C21" s="48" t="e">
        <f>空白!#REF!</f>
        <v>#REF!</v>
      </c>
      <c r="D21" s="50" t="e">
        <f>空白!#REF!</f>
        <v>#REF!</v>
      </c>
      <c r="E21" s="48" t="e">
        <f>空白!#REF!</f>
        <v>#REF!</v>
      </c>
      <c r="F21" s="50" t="e">
        <f>空白!#REF!</f>
        <v>#REF!</v>
      </c>
    </row>
    <row r="22" spans="1:6">
      <c r="A22" s="40">
        <v>18</v>
      </c>
      <c r="B22" s="44" t="s">
        <v>71</v>
      </c>
      <c r="C22" s="48" t="e">
        <f>空白!#REF!</f>
        <v>#REF!</v>
      </c>
      <c r="D22" s="50" t="e">
        <f>空白!#REF!</f>
        <v>#REF!</v>
      </c>
      <c r="E22" s="48" t="e">
        <f>空白!#REF!</f>
        <v>#REF!</v>
      </c>
      <c r="F22" s="50" t="e">
        <f>空白!#REF!</f>
        <v>#REF!</v>
      </c>
    </row>
    <row r="23" spans="1:6">
      <c r="A23" s="40">
        <v>19</v>
      </c>
      <c r="B23" s="44" t="s">
        <v>72</v>
      </c>
      <c r="C23" s="48" t="e">
        <f>空白!#REF!</f>
        <v>#REF!</v>
      </c>
      <c r="D23" s="50" t="e">
        <f>空白!#REF!</f>
        <v>#REF!</v>
      </c>
      <c r="E23" s="48" t="e">
        <f>空白!#REF!</f>
        <v>#REF!</v>
      </c>
      <c r="F23" s="50" t="e">
        <f>空白!#REF!</f>
        <v>#REF!</v>
      </c>
    </row>
    <row r="24" spans="1:6">
      <c r="A24" s="40">
        <v>20</v>
      </c>
      <c r="B24" s="44" t="s">
        <v>73</v>
      </c>
      <c r="C24" s="48" t="e">
        <f>空白!#REF!</f>
        <v>#REF!</v>
      </c>
      <c r="D24" s="50" t="e">
        <f>空白!#REF!</f>
        <v>#REF!</v>
      </c>
      <c r="E24" s="48" t="e">
        <f>空白!#REF!</f>
        <v>#REF!</v>
      </c>
      <c r="F24" s="50" t="e">
        <f>空白!#REF!</f>
        <v>#REF!</v>
      </c>
    </row>
    <row r="25" spans="1:6">
      <c r="A25" s="46"/>
      <c r="B25" s="40" t="s">
        <v>50</v>
      </c>
      <c r="C25" s="48">
        <f>SUM(C4:C17)</f>
        <v>310240</v>
      </c>
      <c r="D25" s="50" t="e">
        <f>SUM(D4:D24)</f>
        <v>#REF!</v>
      </c>
      <c r="E25" s="48" t="e">
        <f>SUM(E4:E24)</f>
        <v>#REF!</v>
      </c>
      <c r="F25" s="50" t="e">
        <f>SUM(F4:F24)</f>
        <v>#REF!</v>
      </c>
    </row>
    <row r="26" spans="1:6">
      <c r="A26" s="66" t="s">
        <v>75</v>
      </c>
      <c r="B26" s="66"/>
      <c r="C26" s="66"/>
      <c r="D26" s="66"/>
      <c r="E26" s="66"/>
      <c r="F26" s="66"/>
    </row>
  </sheetData>
  <mergeCells count="7">
    <mergeCell ref="A26:F26"/>
    <mergeCell ref="A2:B2"/>
    <mergeCell ref="A7:A8"/>
    <mergeCell ref="A1:F1"/>
    <mergeCell ref="A3:B3"/>
    <mergeCell ref="C2:D2"/>
    <mergeCell ref="E2:F2"/>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空白</vt:lpstr>
      <vt:lpstr>對照表</vt:lpstr>
    </vt:vector>
  </TitlesOfParts>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雅婷</dc:creator>
  <cp:lastModifiedBy>User</cp:lastModifiedBy>
  <cp:lastPrinted>2019-01-18T07:58:11Z</cp:lastPrinted>
  <dcterms:created xsi:type="dcterms:W3CDTF">2015-03-18T03:27:09Z</dcterms:created>
  <dcterms:modified xsi:type="dcterms:W3CDTF">2020-12-14T01:30:43Z</dcterms:modified>
</cp:coreProperties>
</file>